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Documents\~Bulverde\~Grainger &amp; Sunn\Website photos\"/>
    </mc:Choice>
  </mc:AlternateContent>
  <xr:revisionPtr revIDLastSave="0" documentId="8_{8B340ABD-8CDD-4A40-B133-B12A03067337}" xr6:coauthVersionLast="47" xr6:coauthVersionMax="47" xr10:uidLastSave="{00000000-0000-0000-0000-000000000000}"/>
  <bookViews>
    <workbookView xWindow="-108" yWindow="-108" windowWidth="23256" windowHeight="12456" xr2:uid="{F1C5EF70-C8BA-47F1-A1E0-4947D09E3D3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 r="C17" i="1" s="1"/>
  <c r="C16" i="1" l="1"/>
  <c r="C15" i="1" s="1"/>
  <c r="C14" i="1" s="1"/>
  <c r="C18" i="1"/>
  <c r="C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Sunn</author>
  </authors>
  <commentList>
    <comment ref="A13" authorId="0" shapeId="0" xr:uid="{26C3F052-48A1-4762-A144-483DE0544648}">
      <text>
        <r>
          <rPr>
            <b/>
            <sz val="9"/>
            <color indexed="81"/>
            <rFont val="Tahoma"/>
            <family val="2"/>
          </rPr>
          <t>Larry Sunn:</t>
        </r>
        <r>
          <rPr>
            <sz val="9"/>
            <color indexed="81"/>
            <rFont val="Tahoma"/>
            <family val="2"/>
          </rPr>
          <t xml:space="preserve">
Pools lose 1/2" of water per day, 3.5" water per week, 14" per month; Multiply inches of drop times .623 = gallons</t>
        </r>
      </text>
    </comment>
  </commentList>
</comments>
</file>

<file path=xl/sharedStrings.xml><?xml version="1.0" encoding="utf-8"?>
<sst xmlns="http://schemas.openxmlformats.org/spreadsheetml/2006/main" count="14" uniqueCount="14">
  <si>
    <t>Round Swimming Pool Water Evaporation Loss Calculator</t>
  </si>
  <si>
    <t>Pool Diameter in feet (ft)</t>
  </si>
  <si>
    <t>Constants</t>
  </si>
  <si>
    <t>Square Feet (Sq Ft)</t>
  </si>
  <si>
    <t>1" of rain/Sq Ft</t>
  </si>
  <si>
    <t>Round Pool Evaporation Rate in Gallons</t>
  </si>
  <si>
    <t>Pi</t>
  </si>
  <si>
    <t>Per Minute Loss</t>
  </si>
  <si>
    <t>Per Hour Loss</t>
  </si>
  <si>
    <t>Per Day Loss</t>
  </si>
  <si>
    <t>Per Week Loss</t>
  </si>
  <si>
    <t>Per Month Loss</t>
  </si>
  <si>
    <t>Per Year Loss</t>
  </si>
  <si>
    <r>
      <t xml:space="preserve">Pools in the Texas Hill Country lose about 3.5 inches of water per week because of evaporation.  The below evaporation water loss calculation uses the squared radius of the pool in feet times pi which yeilds the surface square footage of the pool.  Next multiply the pool's square footage times .6233 gallons, which yeilds the estimated gallons of water for a 1" evaporation decline from the pool's square footage.  That result, times 3.5, yeilds one week of evaporation from your round pool.           </t>
    </r>
    <r>
      <rPr>
        <b/>
        <sz val="14"/>
        <color theme="1"/>
        <rFont val="Calibri"/>
        <family val="2"/>
        <scheme val="minor"/>
      </rPr>
      <t>Insert your pool's diameter in the yellow cell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</si>
</sst>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rgb="FF147AF9"/>
      <name val="Arial"/>
      <family val="2"/>
    </font>
    <font>
      <b/>
      <sz val="10"/>
      <name val="Tahoma"/>
      <family val="2"/>
    </font>
    <font>
      <b/>
      <sz val="9"/>
      <color indexed="81"/>
      <name val="Tahoma"/>
      <family val="2"/>
    </font>
    <font>
      <sz val="9"/>
      <color indexed="81"/>
      <name val="Tahoma"/>
      <family val="2"/>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16">
    <xf numFmtId="0" fontId="0" fillId="0" borderId="0" xfId="0"/>
    <xf numFmtId="0" fontId="0" fillId="0" borderId="2" xfId="0" applyBorder="1"/>
    <xf numFmtId="4" fontId="0" fillId="3" borderId="3" xfId="0" applyNumberFormat="1" applyFill="1" applyBorder="1" applyAlignment="1">
      <alignment horizontal="center" vertical="center"/>
    </xf>
    <xf numFmtId="0" fontId="0" fillId="0" borderId="6" xfId="0" applyBorder="1" applyAlignment="1">
      <alignment horizontal="right"/>
    </xf>
    <xf numFmtId="0" fontId="2" fillId="0" borderId="3" xfId="0" applyFont="1" applyBorder="1" applyAlignment="1">
      <alignment horizontal="left" vertical="center" indent="1"/>
    </xf>
    <xf numFmtId="0" fontId="0" fillId="0" borderId="3" xfId="0" applyBorder="1"/>
    <xf numFmtId="4" fontId="0" fillId="0" borderId="3" xfId="0" applyNumberFormat="1" applyBorder="1"/>
    <xf numFmtId="0" fontId="2" fillId="0" borderId="0" xfId="0" applyFont="1" applyBorder="1" applyAlignment="1">
      <alignment vertical="center"/>
    </xf>
    <xf numFmtId="0" fontId="3" fillId="0" borderId="8" xfId="0" applyFont="1" applyBorder="1" applyAlignment="1">
      <alignment horizontal="left" vertical="center"/>
    </xf>
    <xf numFmtId="0" fontId="2" fillId="0" borderId="3" xfId="0" applyFont="1" applyBorder="1" applyAlignment="1">
      <alignment horizontal="left" vertical="center"/>
    </xf>
    <xf numFmtId="0" fontId="0" fillId="2" borderId="3" xfId="0" applyFill="1" applyBorder="1" applyAlignment="1">
      <alignment horizontal="center" vertical="center"/>
    </xf>
    <xf numFmtId="0" fontId="0" fillId="0" borderId="4" xfId="0" applyBorder="1" applyAlignment="1">
      <alignment horizontal="right"/>
    </xf>
    <xf numFmtId="0" fontId="1" fillId="0" borderId="1" xfId="0" applyFont="1" applyBorder="1"/>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228601</xdr:colOff>
      <xdr:row>0</xdr:row>
      <xdr:rowOff>0</xdr:rowOff>
    </xdr:from>
    <xdr:to>
      <xdr:col>6</xdr:col>
      <xdr:colOff>708661</xdr:colOff>
      <xdr:row>6</xdr:row>
      <xdr:rowOff>178256</xdr:rowOff>
    </xdr:to>
    <xdr:pic>
      <xdr:nvPicPr>
        <xdr:cNvPr id="3" name="Picture 2">
          <a:extLst>
            <a:ext uri="{FF2B5EF4-FFF2-40B4-BE49-F238E27FC236}">
              <a16:creationId xmlns:a16="http://schemas.microsoft.com/office/drawing/2014/main" id="{5E8F1D5D-096F-8E8B-3ED4-AF5AB45E798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0232" b="7074"/>
        <a:stretch/>
      </xdr:blipFill>
      <xdr:spPr>
        <a:xfrm>
          <a:off x="3642361" y="0"/>
          <a:ext cx="2034540" cy="1275536"/>
        </a:xfrm>
        <a:prstGeom prst="rect">
          <a:avLst/>
        </a:prstGeom>
      </xdr:spPr>
    </xdr:pic>
    <xdr:clientData/>
  </xdr:twoCellAnchor>
  <xdr:twoCellAnchor editAs="oneCell">
    <xdr:from>
      <xdr:col>1</xdr:col>
      <xdr:colOff>845821</xdr:colOff>
      <xdr:row>0</xdr:row>
      <xdr:rowOff>0</xdr:rowOff>
    </xdr:from>
    <xdr:to>
      <xdr:col>4</xdr:col>
      <xdr:colOff>202281</xdr:colOff>
      <xdr:row>6</xdr:row>
      <xdr:rowOff>167640</xdr:rowOff>
    </xdr:to>
    <xdr:pic>
      <xdr:nvPicPr>
        <xdr:cNvPr id="5" name="Picture 4">
          <a:extLst>
            <a:ext uri="{FF2B5EF4-FFF2-40B4-BE49-F238E27FC236}">
              <a16:creationId xmlns:a16="http://schemas.microsoft.com/office/drawing/2014/main" id="{08E9790A-C20D-EFE5-8879-31ACCF57500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477" t="25555" r="10218" b="13048"/>
        <a:stretch/>
      </xdr:blipFill>
      <xdr:spPr>
        <a:xfrm>
          <a:off x="1455421" y="0"/>
          <a:ext cx="2160620" cy="1264920"/>
        </a:xfrm>
        <a:prstGeom prst="rect">
          <a:avLst/>
        </a:prstGeom>
      </xdr:spPr>
    </xdr:pic>
    <xdr:clientData/>
  </xdr:twoCellAnchor>
  <xdr:twoCellAnchor editAs="oneCell">
    <xdr:from>
      <xdr:col>0</xdr:col>
      <xdr:colOff>1</xdr:colOff>
      <xdr:row>0</xdr:row>
      <xdr:rowOff>0</xdr:rowOff>
    </xdr:from>
    <xdr:to>
      <xdr:col>1</xdr:col>
      <xdr:colOff>815341</xdr:colOff>
      <xdr:row>6</xdr:row>
      <xdr:rowOff>166332</xdr:rowOff>
    </xdr:to>
    <xdr:pic>
      <xdr:nvPicPr>
        <xdr:cNvPr id="7" name="Picture 6">
          <a:extLst>
            <a:ext uri="{FF2B5EF4-FFF2-40B4-BE49-F238E27FC236}">
              <a16:creationId xmlns:a16="http://schemas.microsoft.com/office/drawing/2014/main" id="{6DAC5C27-F0BC-61CD-724C-EFC415DF8F5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8916" b="2200"/>
        <a:stretch/>
      </xdr:blipFill>
      <xdr:spPr>
        <a:xfrm>
          <a:off x="1" y="0"/>
          <a:ext cx="1424940" cy="12636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18FDB-8D13-4EEC-8382-368726821999}">
  <dimension ref="A8:G19"/>
  <sheetViews>
    <sheetView tabSelected="1" topLeftCell="A4" workbookViewId="0">
      <selection activeCell="P9" sqref="P9"/>
    </sheetView>
  </sheetViews>
  <sheetFormatPr defaultRowHeight="14.4" x14ac:dyDescent="0.3"/>
  <cols>
    <col min="2" max="2" width="18.77734375" customWidth="1"/>
    <col min="3" max="3" width="13.21875" customWidth="1"/>
    <col min="6" max="6" width="13.77734375" customWidth="1"/>
    <col min="7" max="7" width="10.5546875" customWidth="1"/>
  </cols>
  <sheetData>
    <row r="8" spans="1:7" ht="7.2" customHeight="1" x14ac:dyDescent="0.3"/>
    <row r="9" spans="1:7" ht="93.6" customHeight="1" x14ac:dyDescent="0.3">
      <c r="A9" s="15" t="s">
        <v>13</v>
      </c>
      <c r="B9" s="15"/>
      <c r="C9" s="15"/>
      <c r="D9" s="15"/>
      <c r="E9" s="15"/>
      <c r="F9" s="15"/>
      <c r="G9" s="15"/>
    </row>
    <row r="10" spans="1:7" ht="16.2" thickBot="1" x14ac:dyDescent="0.35">
      <c r="A10" s="7" t="s">
        <v>0</v>
      </c>
    </row>
    <row r="11" spans="1:7" ht="15.6" x14ac:dyDescent="0.3">
      <c r="A11" s="9" t="s">
        <v>1</v>
      </c>
      <c r="B11" s="5"/>
      <c r="C11" s="10">
        <v>12</v>
      </c>
      <c r="F11" s="12" t="s">
        <v>2</v>
      </c>
      <c r="G11" s="1"/>
    </row>
    <row r="12" spans="1:7" ht="15.6" x14ac:dyDescent="0.3">
      <c r="A12" s="9" t="s">
        <v>3</v>
      </c>
      <c r="B12" s="5"/>
      <c r="C12" s="2">
        <f>(C11/2)*(C11/2)*3.14</f>
        <v>113.04</v>
      </c>
      <c r="F12" s="11" t="s">
        <v>4</v>
      </c>
      <c r="G12" s="13">
        <v>0.62329999999999997</v>
      </c>
    </row>
    <row r="13" spans="1:7" ht="15" thickBot="1" x14ac:dyDescent="0.35">
      <c r="A13" s="8" t="s">
        <v>5</v>
      </c>
      <c r="F13" s="3" t="s">
        <v>6</v>
      </c>
      <c r="G13" s="14">
        <v>3.14</v>
      </c>
    </row>
    <row r="14" spans="1:7" ht="15.6" x14ac:dyDescent="0.3">
      <c r="A14" s="4" t="s">
        <v>7</v>
      </c>
      <c r="B14" s="5"/>
      <c r="C14" s="6">
        <f>C15/60</f>
        <v>2.1948173857142858E-2</v>
      </c>
    </row>
    <row r="15" spans="1:7" ht="15.6" x14ac:dyDescent="0.3">
      <c r="A15" s="4" t="s">
        <v>8</v>
      </c>
      <c r="B15" s="5"/>
      <c r="C15" s="6">
        <f>C16/24</f>
        <v>1.3168904314285714</v>
      </c>
    </row>
    <row r="16" spans="1:7" ht="15.6" x14ac:dyDescent="0.3">
      <c r="A16" s="4" t="s">
        <v>9</v>
      </c>
      <c r="B16" s="5"/>
      <c r="C16" s="6">
        <f>C17/7</f>
        <v>31.605370354285714</v>
      </c>
    </row>
    <row r="17" spans="1:3" ht="15.6" x14ac:dyDescent="0.3">
      <c r="A17" s="4" t="s">
        <v>10</v>
      </c>
      <c r="B17" s="5"/>
      <c r="C17" s="6">
        <f>C12*G12*G13</f>
        <v>221.23759247999999</v>
      </c>
    </row>
    <row r="18" spans="1:3" ht="15.6" x14ac:dyDescent="0.3">
      <c r="A18" s="4" t="s">
        <v>11</v>
      </c>
      <c r="B18" s="5"/>
      <c r="C18" s="6">
        <f>C17*4</f>
        <v>884.95036991999996</v>
      </c>
    </row>
    <row r="19" spans="1:3" ht="15.6" x14ac:dyDescent="0.3">
      <c r="A19" s="4" t="s">
        <v>12</v>
      </c>
      <c r="B19" s="5"/>
      <c r="C19" s="6">
        <f>C18*12</f>
        <v>10619.404439039999</v>
      </c>
    </row>
  </sheetData>
  <mergeCells count="1">
    <mergeCell ref="A9:G9"/>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Sunn</dc:creator>
  <cp:lastModifiedBy>Larry Sunn</cp:lastModifiedBy>
  <dcterms:created xsi:type="dcterms:W3CDTF">2023-11-09T21:03:20Z</dcterms:created>
  <dcterms:modified xsi:type="dcterms:W3CDTF">2023-11-09T21:19:07Z</dcterms:modified>
</cp:coreProperties>
</file>