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E:\Documents\~Bulverde\~Grainger &amp; Sunn\Website photos\"/>
    </mc:Choice>
  </mc:AlternateContent>
  <xr:revisionPtr revIDLastSave="0" documentId="8_{65316548-62EE-4126-9BD4-A5F112EAF147}" xr6:coauthVersionLast="47" xr6:coauthVersionMax="47" xr10:uidLastSave="{00000000-0000-0000-0000-000000000000}"/>
  <bookViews>
    <workbookView xWindow="-108" yWindow="-108" windowWidth="23256" windowHeight="12456" xr2:uid="{E571EDAD-B6C3-4F4B-B66F-99F0F87E964F}"/>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 l="1"/>
  <c r="C17" i="1" s="1"/>
  <c r="C16" i="1" l="1"/>
  <c r="C15" i="1" s="1"/>
  <c r="C14" i="1" s="1"/>
  <c r="C18" i="1"/>
  <c r="C1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Larry Sunn</author>
  </authors>
  <commentList>
    <comment ref="A13" authorId="0" shapeId="0" xr:uid="{4827CDE4-F246-4D1B-8AF4-B49EA85CF0E3}">
      <text>
        <r>
          <rPr>
            <b/>
            <sz val="9"/>
            <color indexed="81"/>
            <rFont val="Tahoma"/>
            <family val="2"/>
          </rPr>
          <t>Larry Sunn:</t>
        </r>
        <r>
          <rPr>
            <sz val="9"/>
            <color indexed="81"/>
            <rFont val="Tahoma"/>
            <family val="2"/>
          </rPr>
          <t xml:space="preserve">
Pools lose 1/2" of water per day, 3.5" water per week, 14" per month; Multiply inches of drop times .623 = gallons</t>
        </r>
      </text>
    </comment>
  </commentList>
</comments>
</file>

<file path=xl/sharedStrings.xml><?xml version="1.0" encoding="utf-8"?>
<sst xmlns="http://schemas.openxmlformats.org/spreadsheetml/2006/main" count="21" uniqueCount="16">
  <si>
    <t>Pool length in feet (ft)</t>
  </si>
  <si>
    <t>Pools width in feet (ft)</t>
  </si>
  <si>
    <t>Per Minute Loss</t>
  </si>
  <si>
    <t>Per Hour Loss</t>
  </si>
  <si>
    <t>Per Day Loss</t>
  </si>
  <si>
    <t>Per Week Loss</t>
  </si>
  <si>
    <t>Per Month Loss</t>
  </si>
  <si>
    <t>Constants</t>
  </si>
  <si>
    <t>1" of rain/Sq Ft</t>
  </si>
  <si>
    <t>Evap rate/week</t>
  </si>
  <si>
    <t>gallons</t>
  </si>
  <si>
    <t>Per Year Loss</t>
  </si>
  <si>
    <t>Rectangular Pool Evaporation Rate in Gallons</t>
  </si>
  <si>
    <t>Square feet (Sq Ft)</t>
  </si>
  <si>
    <t>Rectangular Swimming Pool Water Evaporation Loss Calculator</t>
  </si>
  <si>
    <r>
      <t xml:space="preserve">Pools in the Texas Hill Country lose about 3.5 inches of water per week because of evaporation.  The below evaporation water loss calculation uses the length of the pool in feet times the width of the pool in feet which yeilds the surface square footage of the pool.  Next multiply the pool's square footage times .6233 gallons, which yeilds the estimated gallons of water for a 1" evaporation decline from the pool's square footage.  That result, times 3.5, yeilds one week of evaporation from your rectangular pool.                                  </t>
    </r>
    <r>
      <rPr>
        <sz val="14"/>
        <color theme="1"/>
        <rFont val="Calibri"/>
        <family val="2"/>
        <scheme val="minor"/>
      </rPr>
      <t xml:space="preserve">  </t>
    </r>
    <r>
      <rPr>
        <b/>
        <sz val="14"/>
        <color theme="1"/>
        <rFont val="Calibri"/>
        <family val="2"/>
        <scheme val="minor"/>
      </rPr>
      <t>Insert your pool's dimensions in the yellow cells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</si>
</sst>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sz val="10"/>
      <name val="Tahoma"/>
      <family val="2"/>
    </font>
    <font>
      <b/>
      <sz val="9"/>
      <color indexed="81"/>
      <name val="Tahoma"/>
      <family val="2"/>
    </font>
    <font>
      <sz val="9"/>
      <color indexed="81"/>
      <name val="Tahoma"/>
      <family val="2"/>
    </font>
    <font>
      <b/>
      <sz val="12"/>
      <color rgb="FF147AF9"/>
      <name val="Arial"/>
      <family val="2"/>
    </font>
    <font>
      <sz val="14"/>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rgb="FFDADADA"/>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7">
    <xf numFmtId="0" fontId="0" fillId="0" borderId="0" xfId="0"/>
    <xf numFmtId="0" fontId="0" fillId="3" borderId="1" xfId="0" applyFill="1" applyBorder="1" applyAlignment="1">
      <alignment horizontal="center" vertical="center"/>
    </xf>
    <xf numFmtId="0" fontId="5" fillId="0" borderId="2" xfId="0" applyFont="1" applyBorder="1" applyAlignment="1">
      <alignment horizontal="left" vertical="center" indent="1"/>
    </xf>
    <xf numFmtId="0" fontId="5" fillId="0" borderId="2" xfId="0" applyFont="1" applyBorder="1" applyAlignment="1">
      <alignment vertical="center"/>
    </xf>
    <xf numFmtId="0" fontId="5" fillId="0" borderId="0" xfId="0" applyFont="1" applyBorder="1" applyAlignment="1">
      <alignment horizontal="left" vertical="center"/>
    </xf>
    <xf numFmtId="0" fontId="5" fillId="0" borderId="0" xfId="0" applyFont="1" applyBorder="1" applyAlignment="1">
      <alignment vertical="center"/>
    </xf>
    <xf numFmtId="0" fontId="2" fillId="0" borderId="1" xfId="0" applyFont="1" applyBorder="1" applyAlignment="1">
      <alignment horizontal="left" vertical="center"/>
    </xf>
    <xf numFmtId="0" fontId="5" fillId="0" borderId="0" xfId="0" applyFont="1" applyFill="1" applyBorder="1" applyAlignment="1">
      <alignment horizontal="left" vertical="center" indent="1"/>
    </xf>
    <xf numFmtId="4" fontId="0" fillId="2" borderId="1" xfId="0" applyNumberFormat="1" applyFill="1" applyBorder="1" applyAlignment="1">
      <alignment horizontal="center" vertical="center"/>
    </xf>
    <xf numFmtId="4" fontId="0" fillId="2" borderId="1" xfId="0" applyNumberFormat="1" applyFill="1" applyBorder="1" applyAlignment="1">
      <alignment horizontal="right" vertical="center"/>
    </xf>
    <xf numFmtId="0" fontId="0" fillId="0" borderId="0" xfId="0" applyAlignment="1">
      <alignment horizontal="left" vertical="center" wrapText="1"/>
    </xf>
    <xf numFmtId="0" fontId="1" fillId="0" borderId="3" xfId="0" applyFont="1" applyBorder="1"/>
    <xf numFmtId="0" fontId="5" fillId="0" borderId="4" xfId="0" applyFont="1" applyBorder="1" applyAlignment="1">
      <alignment vertical="center" wrapText="1"/>
    </xf>
    <xf numFmtId="0" fontId="0" fillId="0" borderId="5" xfId="0" applyBorder="1"/>
    <xf numFmtId="0" fontId="0" fillId="4" borderId="6" xfId="0" applyFill="1" applyBorder="1"/>
    <xf numFmtId="0" fontId="0" fillId="0" borderId="7" xfId="0" applyBorder="1"/>
    <xf numFmtId="0" fontId="0" fillId="4" borderId="8"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534722</xdr:colOff>
      <xdr:row>6</xdr:row>
      <xdr:rowOff>7620</xdr:rowOff>
    </xdr:to>
    <xdr:pic>
      <xdr:nvPicPr>
        <xdr:cNvPr id="3" name="Picture 2">
          <a:extLst>
            <a:ext uri="{FF2B5EF4-FFF2-40B4-BE49-F238E27FC236}">
              <a16:creationId xmlns:a16="http://schemas.microsoft.com/office/drawing/2014/main" id="{CA45D9BD-1815-A87E-73B6-B348277897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605" b="11047"/>
        <a:stretch/>
      </xdr:blipFill>
      <xdr:spPr>
        <a:xfrm>
          <a:off x="0" y="0"/>
          <a:ext cx="2355902" cy="1104900"/>
        </a:xfrm>
        <a:prstGeom prst="rect">
          <a:avLst/>
        </a:prstGeom>
      </xdr:spPr>
    </xdr:pic>
    <xdr:clientData/>
  </xdr:twoCellAnchor>
  <xdr:twoCellAnchor editAs="oneCell">
    <xdr:from>
      <xdr:col>2</xdr:col>
      <xdr:colOff>805932</xdr:colOff>
      <xdr:row>0</xdr:row>
      <xdr:rowOff>0</xdr:rowOff>
    </xdr:from>
    <xdr:to>
      <xdr:col>6</xdr:col>
      <xdr:colOff>777241</xdr:colOff>
      <xdr:row>6</xdr:row>
      <xdr:rowOff>7620</xdr:rowOff>
    </xdr:to>
    <xdr:pic>
      <xdr:nvPicPr>
        <xdr:cNvPr id="5" name="Picture 4">
          <a:extLst>
            <a:ext uri="{FF2B5EF4-FFF2-40B4-BE49-F238E27FC236}">
              <a16:creationId xmlns:a16="http://schemas.microsoft.com/office/drawing/2014/main" id="{487C59B4-3A38-4FE9-102B-6FEBBE80404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5882" b="31500"/>
        <a:stretch/>
      </xdr:blipFill>
      <xdr:spPr>
        <a:xfrm>
          <a:off x="2627112" y="0"/>
          <a:ext cx="2592589" cy="1104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C9D47-1027-4DBF-9C54-FD569E3E2E98}">
  <dimension ref="A8:K27"/>
  <sheetViews>
    <sheetView tabSelected="1" workbookViewId="0">
      <selection activeCell="S9" sqref="S9"/>
    </sheetView>
  </sheetViews>
  <sheetFormatPr defaultRowHeight="14.4" x14ac:dyDescent="0.3"/>
  <cols>
    <col min="1" max="1" width="14.88671875" customWidth="1"/>
    <col min="2" max="2" width="11.6640625" customWidth="1"/>
    <col min="3" max="3" width="13" customWidth="1"/>
    <col min="4" max="4" width="8" customWidth="1"/>
    <col min="5" max="5" width="3.77734375" customWidth="1"/>
    <col min="6" max="6" width="13.44140625" bestFit="1" customWidth="1"/>
    <col min="7" max="7" width="11.44140625" bestFit="1" customWidth="1"/>
  </cols>
  <sheetData>
    <row r="8" spans="1:7" ht="16.2" thickBot="1" x14ac:dyDescent="0.35">
      <c r="A8" s="3" t="s">
        <v>14</v>
      </c>
    </row>
    <row r="9" spans="1:7" ht="116.4" customHeight="1" thickBot="1" x14ac:dyDescent="0.35">
      <c r="A9" s="10" t="s">
        <v>15</v>
      </c>
      <c r="B9" s="10"/>
      <c r="C9" s="10"/>
      <c r="D9" s="10"/>
      <c r="E9" s="10"/>
      <c r="F9" s="10"/>
      <c r="G9" s="10"/>
    </row>
    <row r="10" spans="1:7" ht="15.6" x14ac:dyDescent="0.3">
      <c r="A10" s="4" t="s">
        <v>0</v>
      </c>
      <c r="B10" s="5"/>
      <c r="C10" s="1">
        <v>12</v>
      </c>
      <c r="F10" s="11" t="s">
        <v>7</v>
      </c>
      <c r="G10" s="12"/>
    </row>
    <row r="11" spans="1:7" ht="15.6" x14ac:dyDescent="0.3">
      <c r="A11" s="4" t="s">
        <v>1</v>
      </c>
      <c r="C11" s="1">
        <v>20</v>
      </c>
      <c r="F11" s="13" t="s">
        <v>8</v>
      </c>
      <c r="G11" s="14">
        <v>0.62329999999999997</v>
      </c>
    </row>
    <row r="12" spans="1:7" ht="16.2" thickBot="1" x14ac:dyDescent="0.35">
      <c r="A12" s="4" t="s">
        <v>13</v>
      </c>
      <c r="C12" s="8">
        <f>C10*C11</f>
        <v>240</v>
      </c>
      <c r="F12" s="15" t="s">
        <v>9</v>
      </c>
      <c r="G12" s="16">
        <v>3.5</v>
      </c>
    </row>
    <row r="13" spans="1:7" x14ac:dyDescent="0.3">
      <c r="A13" s="6" t="s">
        <v>12</v>
      </c>
    </row>
    <row r="14" spans="1:7" ht="16.2" thickBot="1" x14ac:dyDescent="0.35">
      <c r="A14" s="2" t="s">
        <v>2</v>
      </c>
      <c r="C14" s="9">
        <f>C15/60</f>
        <v>5.1941666666666671E-2</v>
      </c>
      <c r="D14" t="s">
        <v>10</v>
      </c>
    </row>
    <row r="15" spans="1:7" ht="16.2" thickBot="1" x14ac:dyDescent="0.35">
      <c r="A15" s="2" t="s">
        <v>3</v>
      </c>
      <c r="C15" s="9">
        <f>C16/24</f>
        <v>3.1165000000000003</v>
      </c>
      <c r="D15" t="s">
        <v>10</v>
      </c>
    </row>
    <row r="16" spans="1:7" ht="16.2" thickBot="1" x14ac:dyDescent="0.35">
      <c r="A16" s="2" t="s">
        <v>4</v>
      </c>
      <c r="C16" s="9">
        <f>C17/7</f>
        <v>74.796000000000006</v>
      </c>
      <c r="D16" t="s">
        <v>10</v>
      </c>
    </row>
    <row r="17" spans="1:11" ht="16.2" thickBot="1" x14ac:dyDescent="0.35">
      <c r="A17" s="2" t="s">
        <v>5</v>
      </c>
      <c r="C17" s="9">
        <f>C12*G12*G11</f>
        <v>523.572</v>
      </c>
      <c r="D17" t="s">
        <v>10</v>
      </c>
    </row>
    <row r="18" spans="1:11" ht="16.2" thickBot="1" x14ac:dyDescent="0.35">
      <c r="A18" s="2" t="s">
        <v>6</v>
      </c>
      <c r="C18" s="9">
        <f>C17*4</f>
        <v>2094.288</v>
      </c>
      <c r="D18" t="s">
        <v>10</v>
      </c>
    </row>
    <row r="19" spans="1:11" ht="15.6" x14ac:dyDescent="0.3">
      <c r="A19" s="7" t="s">
        <v>11</v>
      </c>
      <c r="C19" s="9">
        <f>C18*12</f>
        <v>25131.455999999998</v>
      </c>
      <c r="D19" t="s">
        <v>10</v>
      </c>
    </row>
    <row r="26" spans="1:11" ht="57.6" customHeight="1" x14ac:dyDescent="0.3"/>
    <row r="27" spans="1:11" ht="16.2" customHeight="1" thickBot="1" x14ac:dyDescent="0.35">
      <c r="K27" s="2"/>
    </row>
  </sheetData>
  <mergeCells count="1">
    <mergeCell ref="A9:G9"/>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 Sunn</dc:creator>
  <cp:lastModifiedBy>Larry Sunn</cp:lastModifiedBy>
  <dcterms:created xsi:type="dcterms:W3CDTF">2023-11-09T13:54:16Z</dcterms:created>
  <dcterms:modified xsi:type="dcterms:W3CDTF">2023-11-09T21:18:11Z</dcterms:modified>
</cp:coreProperties>
</file>